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<sst xmlns="http://schemas.openxmlformats.org/spreadsheetml/2006/main" count="21" uniqueCount="10">
  <si>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介護保険該当者（４０～６４歳）</t>
  </si>
  <si>
    <t>健康保険料</t>
  </si>
  <si>
    <t>厚生年金</t>
  </si>
  <si>
    <t>児童手当拠出金及び事務手数料</t>
  </si>
  <si>
    <t>合計金額</t>
  </si>
  <si>
    <t>介護保険該当しない（４０歳未満、６４歳以上）</t>
  </si>
  <si>
    <t>謝儀額</t>
  </si>
  <si>
    <t>７０歳以上</t>
  </si>
  <si>
    <t>冬期手当分</t>
  </si>
  <si>
    <r>
      <t>2016</t>
    </r>
    <r>
      <rPr>
        <b/>
        <sz val="11"/>
        <rFont val="ＭＳ Ｐゴシック"/>
        <family val="3"/>
      </rPr>
      <t>年度　夏期謝儀計算式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</si>
</sst>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1.00390625" style="0" bestFit="1" customWidth="1"/>
    <col min="2" max="2" width="27.625" style="0" customWidth="1"/>
    <col min="3" max="3" width="13.875" style="0" customWidth="1"/>
    <col min="4" max="4" width="10.25390625" style="0" customWidth="1"/>
    <col min="6" max="6" width="20.375" style="0" customWidth="1"/>
  </cols>
  <sheetData>
    <row r="1" spans="1:2" ht="21.75" customHeight="1">
      <c r="A1" s="12" t="s">
        <v>9</v>
      </c>
      <c r="B1" s="10"/>
    </row>
    <row r="3" spans="1:7" ht="13.5">
      <c r="A3" t="s">
        <v>8</v>
      </c>
      <c r="B3" t="s">
        <v>0</v>
      </c>
      <c r="F3" s="10"/>
      <c r="G3" s="10"/>
    </row>
    <row r="4" spans="4:7" ht="13.5">
      <c r="D4" t="s">
        <v>1</v>
      </c>
      <c r="E4" t="s">
        <v>2</v>
      </c>
      <c r="F4" s="1" t="s">
        <v>3</v>
      </c>
      <c r="G4" s="2" t="s">
        <v>4</v>
      </c>
    </row>
    <row r="5" spans="2:7" ht="13.5">
      <c r="B5" s="3">
        <v>385000</v>
      </c>
      <c r="C5" s="4">
        <f>FLOOR(B5,1000)</f>
        <v>385000</v>
      </c>
      <c r="D5" s="5">
        <f>FLOOR(C5*0.1168,1)</f>
        <v>44968</v>
      </c>
      <c r="E5" s="5">
        <f>FLOOR(C5*0.17828,1)</f>
        <v>68637</v>
      </c>
      <c r="F5" s="5">
        <f>FLOOR(C5*0.0015+200,1)</f>
        <v>777</v>
      </c>
      <c r="G5" s="6">
        <f>SUM(D5:F5)</f>
        <v>114382</v>
      </c>
    </row>
    <row r="6" spans="1:7" ht="13.5">
      <c r="A6" s="11"/>
      <c r="B6" s="11"/>
      <c r="G6" s="2"/>
    </row>
    <row r="7" spans="1:7" ht="13.5">
      <c r="A7" t="s">
        <v>8</v>
      </c>
      <c r="B7" t="s">
        <v>5</v>
      </c>
      <c r="G7" s="2"/>
    </row>
    <row r="8" spans="2:7" ht="13.5">
      <c r="B8" t="s">
        <v>6</v>
      </c>
      <c r="D8" t="s">
        <v>1</v>
      </c>
      <c r="E8" t="s">
        <v>2</v>
      </c>
      <c r="F8" s="1" t="s">
        <v>3</v>
      </c>
      <c r="G8" s="2" t="s">
        <v>4</v>
      </c>
    </row>
    <row r="9" spans="1:7" ht="13.5">
      <c r="A9" s="7"/>
      <c r="B9" s="8">
        <v>385000</v>
      </c>
      <c r="C9" s="4">
        <f>FLOOR(B9,1000)</f>
        <v>385000</v>
      </c>
      <c r="D9" s="5">
        <f>FLOOR(C9*0.101,1)</f>
        <v>38885</v>
      </c>
      <c r="E9" s="5">
        <f>FLOOR(C9*0.17828,1)</f>
        <v>68637</v>
      </c>
      <c r="F9" s="5">
        <f>FLOOR(C9*0.0015+200,1)</f>
        <v>777</v>
      </c>
      <c r="G9" s="6">
        <f>SUM(D9:F9)</f>
        <v>108299</v>
      </c>
    </row>
    <row r="10" ht="13.5">
      <c r="G10" s="9"/>
    </row>
    <row r="11" spans="1:7" ht="15.75" customHeight="1">
      <c r="A11" t="s">
        <v>8</v>
      </c>
      <c r="B11" t="s">
        <v>7</v>
      </c>
      <c r="G11" s="2"/>
    </row>
    <row r="12" spans="2:7" ht="13.5">
      <c r="B12" t="s">
        <v>6</v>
      </c>
      <c r="D12" t="s">
        <v>1</v>
      </c>
      <c r="E12" t="s">
        <v>2</v>
      </c>
      <c r="F12" s="1" t="s">
        <v>3</v>
      </c>
      <c r="G12" s="2" t="s">
        <v>4</v>
      </c>
    </row>
    <row r="13" spans="1:7" ht="13.5">
      <c r="A13" s="7"/>
      <c r="B13" s="8">
        <v>385000</v>
      </c>
      <c r="C13" s="4">
        <f>FLOOR(B13,1000)</f>
        <v>385000</v>
      </c>
      <c r="D13" s="5">
        <f>FLOOR(C13*0.101,1)</f>
        <v>38885</v>
      </c>
      <c r="E13" s="5"/>
      <c r="F13" s="5">
        <v>200</v>
      </c>
      <c r="G13" s="6">
        <f>D13+F13</f>
        <v>39085</v>
      </c>
    </row>
  </sheetData>
  <sheetProtection/>
  <mergeCells count="3">
    <mergeCell ref="F3:G3"/>
    <mergeCell ref="A6:B6"/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しらい</dc:creator>
  <cp:keywords/>
  <dc:description/>
  <cp:lastModifiedBy>Nachfolge</cp:lastModifiedBy>
  <dcterms:created xsi:type="dcterms:W3CDTF">2010-06-03T05:53:33Z</dcterms:created>
  <dcterms:modified xsi:type="dcterms:W3CDTF">2016-05-31T05:58:23Z</dcterms:modified>
  <cp:category/>
  <cp:version/>
  <cp:contentType/>
  <cp:contentStatus/>
</cp:coreProperties>
</file>